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16260" windowHeight="7680"/>
  </bookViews>
  <sheets>
    <sheet name="TRIPE" sheetId="1" r:id="rId1"/>
  </sheets>
  <calcPr calcId="125725"/>
</workbook>
</file>

<file path=xl/calcChain.xml><?xml version="1.0" encoding="utf-8"?>
<calcChain xmlns="http://schemas.openxmlformats.org/spreadsheetml/2006/main">
  <c r="M25" i="1"/>
  <c r="M24"/>
  <c r="M23"/>
  <c r="L25"/>
  <c r="L24"/>
  <c r="L23"/>
  <c r="O15"/>
  <c r="O16"/>
  <c r="O17"/>
  <c r="O18"/>
  <c r="O14"/>
  <c r="M15"/>
  <c r="M16"/>
  <c r="M17"/>
  <c r="M18"/>
  <c r="M14"/>
  <c r="J14"/>
  <c r="J10"/>
  <c r="J6"/>
  <c r="N14" s="1"/>
  <c r="I10"/>
  <c r="I14"/>
  <c r="L16" s="1"/>
  <c r="N16"/>
  <c r="N15"/>
  <c r="I6"/>
</calcChain>
</file>

<file path=xl/sharedStrings.xml><?xml version="1.0" encoding="utf-8"?>
<sst xmlns="http://schemas.openxmlformats.org/spreadsheetml/2006/main" count="40" uniqueCount="25">
  <si>
    <t>S.No.</t>
  </si>
  <si>
    <t>CONTROL</t>
  </si>
  <si>
    <t>DILUTION</t>
  </si>
  <si>
    <t>TREATED</t>
  </si>
  <si>
    <t>10^-2</t>
  </si>
  <si>
    <t>10^-4</t>
  </si>
  <si>
    <t>10^-6</t>
  </si>
  <si>
    <t>TPC</t>
  </si>
  <si>
    <t>Day 0</t>
  </si>
  <si>
    <t>TNTC</t>
  </si>
  <si>
    <t>Day 15</t>
  </si>
  <si>
    <t>Yeast &amp; Mold</t>
  </si>
  <si>
    <t>Day 30</t>
  </si>
  <si>
    <t>Test For</t>
  </si>
  <si>
    <t>cfu/g</t>
  </si>
  <si>
    <t>Control</t>
  </si>
  <si>
    <t>Treated</t>
  </si>
  <si>
    <t>YnM</t>
  </si>
  <si>
    <t>days</t>
  </si>
  <si>
    <t>control mean</t>
  </si>
  <si>
    <t>treated mean</t>
  </si>
  <si>
    <t>Mean</t>
  </si>
  <si>
    <t>log cfu/gm</t>
  </si>
  <si>
    <t>Days</t>
  </si>
  <si>
    <t>Log cfu/gm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</si>
</sst>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Microbiological Stability 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TRIPE!$L$22</c:f>
              <c:strCache>
                <c:ptCount val="1"/>
                <c:pt idx="0">
                  <c:v>Control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15</c:v>
              </c:pt>
              <c:pt idx="2">
                <c:v>30</c:v>
              </c:pt>
              <c:pt idx="3">
                <c:v>45</c:v>
              </c:pt>
              <c:pt idx="4">
                <c:v>60</c:v>
              </c:pt>
            </c:numLit>
          </c:cat>
          <c:val>
            <c:numRef>
              <c:f>TRIPE!$L$23:$L$27</c:f>
              <c:numCache>
                <c:formatCode>0.00</c:formatCode>
                <c:ptCount val="5"/>
                <c:pt idx="0">
                  <c:v>5.1139433523068369</c:v>
                </c:pt>
                <c:pt idx="1">
                  <c:v>5.2552725051033065</c:v>
                </c:pt>
                <c:pt idx="2">
                  <c:v>5.1319392952104241</c:v>
                </c:pt>
                <c:pt idx="3" formatCode="General">
                  <c:v>5.45</c:v>
                </c:pt>
                <c:pt idx="4" formatCode="General">
                  <c:v>6.13</c:v>
                </c:pt>
              </c:numCache>
            </c:numRef>
          </c:val>
        </c:ser>
        <c:ser>
          <c:idx val="1"/>
          <c:order val="1"/>
          <c:tx>
            <c:strRef>
              <c:f>TRIPE!$M$22</c:f>
              <c:strCache>
                <c:ptCount val="1"/>
                <c:pt idx="0">
                  <c:v>Treated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"/>
              <c:pt idx="0">
                <c:v>0</c:v>
              </c:pt>
              <c:pt idx="1">
                <c:v>15</c:v>
              </c:pt>
              <c:pt idx="2">
                <c:v>30</c:v>
              </c:pt>
              <c:pt idx="3">
                <c:v>45</c:v>
              </c:pt>
              <c:pt idx="4">
                <c:v>60</c:v>
              </c:pt>
            </c:numLit>
          </c:cat>
          <c:val>
            <c:numRef>
              <c:f>TRIPE!$M$23:$M$27</c:f>
              <c:numCache>
                <c:formatCode>0.00</c:formatCode>
                <c:ptCount val="5"/>
                <c:pt idx="0">
                  <c:v>4.6989700043360187</c:v>
                </c:pt>
                <c:pt idx="1">
                  <c:v>4.7442929831226763</c:v>
                </c:pt>
                <c:pt idx="2">
                  <c:v>4.7781512503836439</c:v>
                </c:pt>
                <c:pt idx="3" formatCode="General">
                  <c:v>4.84</c:v>
                </c:pt>
                <c:pt idx="4" formatCode="General">
                  <c:v>4.95</c:v>
                </c:pt>
              </c:numCache>
            </c:numRef>
          </c:val>
        </c:ser>
        <c:marker val="1"/>
        <c:axId val="244232576"/>
        <c:axId val="244234496"/>
      </c:lineChart>
      <c:catAx>
        <c:axId val="244232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Storage Days</a:t>
                </a:r>
              </a:p>
            </c:rich>
          </c:tx>
          <c:layout/>
        </c:title>
        <c:numFmt formatCode="General" sourceLinked="1"/>
        <c:tickLblPos val="nextTo"/>
        <c:crossAx val="244234496"/>
        <c:crosses val="autoZero"/>
        <c:auto val="1"/>
        <c:lblAlgn val="ctr"/>
        <c:lblOffset val="100"/>
      </c:catAx>
      <c:valAx>
        <c:axId val="244234496"/>
        <c:scaling>
          <c:orientation val="minMax"/>
          <c:max val="8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cfu/g</a:t>
                </a:r>
              </a:p>
            </c:rich>
          </c:tx>
          <c:layout/>
        </c:title>
        <c:numFmt formatCode="0.00" sourceLinked="1"/>
        <c:tickLblPos val="nextTo"/>
        <c:crossAx val="244232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434340</xdr:colOff>
      <xdr:row>1</xdr:row>
      <xdr:rowOff>76200</xdr:rowOff>
    </xdr:from>
    <xdr:to>
      <xdr:col>13</xdr:col>
      <xdr:colOff>297180</xdr:colOff>
      <xdr:row>18</xdr:row>
      <xdr:rowOff>99060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0.14148</cdr:x>
      <cdr:y>0.33098</cdr:y>
    </cdr:from>
    <cdr:to>
      <cdr:x>0.79315</cdr:x>
      <cdr:y>0.33376</cdr:y>
    </cdr:to>
    <cdr:sp macro="" textlink="">
      <cdr:nvSpPr>
        <cdr:cNvPr id="3" name="Straight Connector 2"/>
        <cdr:cNvSpPr/>
      </cdr:nvSpPr>
      <cdr:spPr>
        <a:xfrm xmlns:a="http://schemas.openxmlformats.org/drawingml/2006/main">
          <a:off x="698584" y="1036567"/>
          <a:ext cx="3217790" cy="8707"/>
        </a:xfrm>
        <a:prstGeom xmlns:a="http://schemas.openxmlformats.org/drawingml/2006/main" prst="line">
          <a:avLst/>
        </a:prstGeom>
        <a:ln xmlns:a="http://schemas.openxmlformats.org/drawingml/2006/main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</cdr:x>
      <cdr:y>0.22778</cdr:y>
    </cdr:from>
    <cdr:to>
      <cdr:x>1</cdr:x>
      <cdr:y>0.56111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57600" y="62484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0.81228</cdr:x>
      <cdr:y>0.28376</cdr:y>
    </cdr:from>
    <cdr:to>
      <cdr:x>0.97561</cdr:x>
      <cdr:y>0.38376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10863" y="888698"/>
          <a:ext cx="806485" cy="313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Safe Level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tabSelected="1" topLeftCell="D14" workbookViewId="0">
      <selection activeCell="F25" sqref="F25"/>
    </sheetView>
  </sheetViews>
  <sheetFormatPr defaultRowHeight="14.4"/>
  <cols>
    <col min="2" max="2" width="13.44140625" style="3" customWidth="1"/>
    <col min="9" max="9" width="7.21875" customWidth="1"/>
    <col min="10" max="10" width="8.109375" customWidth="1"/>
    <col min="12" max="15" width="11.5546875" customWidth="1"/>
  </cols>
  <sheetData>
    <row r="1" spans="1:17">
      <c r="C1" t="s">
        <v>2</v>
      </c>
    </row>
    <row r="2" spans="1:17" s="1" customFormat="1">
      <c r="A2" s="1" t="s">
        <v>0</v>
      </c>
      <c r="B2" s="1" t="s">
        <v>13</v>
      </c>
      <c r="C2" s="1" t="s">
        <v>4</v>
      </c>
      <c r="E2" s="1" t="s">
        <v>5</v>
      </c>
      <c r="G2" s="1" t="s">
        <v>6</v>
      </c>
      <c r="I2" s="1" t="s">
        <v>21</v>
      </c>
    </row>
    <row r="3" spans="1:17" s="2" customFormat="1">
      <c r="B3" s="2" t="s">
        <v>8</v>
      </c>
      <c r="C3" s="2" t="s">
        <v>1</v>
      </c>
      <c r="D3" s="2" t="s">
        <v>3</v>
      </c>
      <c r="E3" s="2" t="s">
        <v>1</v>
      </c>
      <c r="F3" s="2" t="s">
        <v>3</v>
      </c>
      <c r="G3" s="2" t="s">
        <v>1</v>
      </c>
      <c r="H3" s="2" t="s">
        <v>3</v>
      </c>
      <c r="I3" s="2" t="s">
        <v>15</v>
      </c>
      <c r="J3" s="2" t="s">
        <v>16</v>
      </c>
    </row>
    <row r="4" spans="1:17">
      <c r="A4">
        <v>1</v>
      </c>
      <c r="B4" s="3" t="s">
        <v>7</v>
      </c>
      <c r="C4" t="s">
        <v>9</v>
      </c>
      <c r="D4" t="s">
        <v>9</v>
      </c>
      <c r="E4">
        <v>13</v>
      </c>
      <c r="F4">
        <v>5</v>
      </c>
      <c r="G4">
        <v>9</v>
      </c>
      <c r="H4">
        <v>1</v>
      </c>
    </row>
    <row r="5" spans="1:17">
      <c r="A5">
        <v>2</v>
      </c>
      <c r="B5" s="3" t="s">
        <v>11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</row>
    <row r="6" spans="1:17">
      <c r="B6" s="3" t="s">
        <v>14</v>
      </c>
      <c r="E6">
        <v>130000</v>
      </c>
      <c r="F6">
        <v>50000</v>
      </c>
      <c r="G6">
        <v>9000000</v>
      </c>
      <c r="H6">
        <v>1000000</v>
      </c>
      <c r="I6">
        <f>AVERAGE(E6,G6)</f>
        <v>4565000</v>
      </c>
      <c r="J6">
        <f>F6</f>
        <v>50000</v>
      </c>
    </row>
    <row r="7" spans="1:17" s="1" customFormat="1">
      <c r="B7" s="3" t="s">
        <v>10</v>
      </c>
    </row>
    <row r="8" spans="1:17">
      <c r="A8">
        <v>1</v>
      </c>
      <c r="B8" s="3" t="s">
        <v>7</v>
      </c>
      <c r="C8" t="s">
        <v>9</v>
      </c>
      <c r="D8">
        <v>65</v>
      </c>
      <c r="E8">
        <v>18</v>
      </c>
      <c r="F8">
        <v>16</v>
      </c>
      <c r="G8">
        <v>1</v>
      </c>
      <c r="H8">
        <v>0</v>
      </c>
    </row>
    <row r="9" spans="1:17">
      <c r="A9">
        <v>2</v>
      </c>
      <c r="B9" s="3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</row>
    <row r="10" spans="1:17">
      <c r="B10" s="3" t="s">
        <v>14</v>
      </c>
      <c r="D10">
        <v>6500</v>
      </c>
      <c r="E10">
        <v>180000</v>
      </c>
      <c r="F10">
        <v>160000</v>
      </c>
      <c r="G10">
        <v>1000000</v>
      </c>
      <c r="H10">
        <v>0</v>
      </c>
      <c r="I10">
        <f>E10</f>
        <v>180000</v>
      </c>
      <c r="J10">
        <f>AVERAGE(H10,F10,D10)</f>
        <v>55500</v>
      </c>
    </row>
    <row r="11" spans="1:17" s="1" customFormat="1">
      <c r="B11" s="3" t="s">
        <v>12</v>
      </c>
    </row>
    <row r="12" spans="1:17">
      <c r="A12">
        <v>1</v>
      </c>
      <c r="B12" s="3" t="s">
        <v>7</v>
      </c>
      <c r="C12">
        <v>110</v>
      </c>
      <c r="D12">
        <v>96</v>
      </c>
      <c r="E12">
        <v>26</v>
      </c>
      <c r="F12">
        <v>6</v>
      </c>
      <c r="G12">
        <v>4</v>
      </c>
      <c r="H12">
        <v>1</v>
      </c>
    </row>
    <row r="13" spans="1:17">
      <c r="A13">
        <v>2</v>
      </c>
      <c r="B13" s="3" t="s">
        <v>11</v>
      </c>
      <c r="K13" t="s">
        <v>18</v>
      </c>
      <c r="L13" t="s">
        <v>19</v>
      </c>
      <c r="M13" t="s">
        <v>22</v>
      </c>
      <c r="N13" t="s">
        <v>20</v>
      </c>
      <c r="O13" t="s">
        <v>22</v>
      </c>
      <c r="P13" t="s">
        <v>17</v>
      </c>
    </row>
    <row r="14" spans="1:17">
      <c r="B14" s="3" t="s">
        <v>14</v>
      </c>
      <c r="C14">
        <v>11000</v>
      </c>
      <c r="D14">
        <v>9600</v>
      </c>
      <c r="E14">
        <v>260000</v>
      </c>
      <c r="F14">
        <v>60000</v>
      </c>
      <c r="G14">
        <v>4000000</v>
      </c>
      <c r="H14">
        <v>1000000</v>
      </c>
      <c r="I14">
        <f>AVERAGE(C14,E14)</f>
        <v>135500</v>
      </c>
      <c r="J14">
        <f>F14</f>
        <v>60000</v>
      </c>
      <c r="K14">
        <v>0</v>
      </c>
      <c r="L14">
        <v>130000</v>
      </c>
      <c r="M14" s="4">
        <f>LOG(L14)</f>
        <v>5.1139433523068369</v>
      </c>
      <c r="N14" s="5">
        <f>J6</f>
        <v>50000</v>
      </c>
      <c r="O14" s="4">
        <f>LOG(N14)</f>
        <v>4.6989700043360187</v>
      </c>
      <c r="P14">
        <v>0</v>
      </c>
      <c r="Q14">
        <v>0</v>
      </c>
    </row>
    <row r="15" spans="1:17">
      <c r="K15">
        <v>15</v>
      </c>
      <c r="L15">
        <v>180000</v>
      </c>
      <c r="M15" s="4">
        <f t="shared" ref="M15:M18" si="0">LOG(L15)</f>
        <v>5.2552725051033065</v>
      </c>
      <c r="N15" s="5">
        <f>J10</f>
        <v>55500</v>
      </c>
      <c r="O15" s="4">
        <f t="shared" ref="O15:O18" si="1">LOG(N15)</f>
        <v>4.7442929831226763</v>
      </c>
      <c r="P15">
        <v>0</v>
      </c>
      <c r="Q15">
        <v>0</v>
      </c>
    </row>
    <row r="16" spans="1:17">
      <c r="K16">
        <v>30</v>
      </c>
      <c r="L16">
        <f>I14</f>
        <v>135500</v>
      </c>
      <c r="M16" s="4">
        <f t="shared" si="0"/>
        <v>5.1319392952104241</v>
      </c>
      <c r="N16" s="5">
        <f>J14</f>
        <v>60000</v>
      </c>
      <c r="O16" s="4">
        <f t="shared" si="1"/>
        <v>4.7781512503836439</v>
      </c>
      <c r="P16">
        <v>0</v>
      </c>
    </row>
    <row r="17" spans="11:15">
      <c r="K17">
        <v>45</v>
      </c>
      <c r="M17" t="e">
        <f t="shared" si="0"/>
        <v>#NUM!</v>
      </c>
      <c r="O17" t="e">
        <f t="shared" si="1"/>
        <v>#NUM!</v>
      </c>
    </row>
    <row r="18" spans="11:15">
      <c r="K18">
        <v>60</v>
      </c>
      <c r="M18" t="e">
        <f t="shared" si="0"/>
        <v>#NUM!</v>
      </c>
      <c r="O18" t="e">
        <f t="shared" si="1"/>
        <v>#NUM!</v>
      </c>
    </row>
    <row r="21" spans="11:15">
      <c r="L21" t="s">
        <v>24</v>
      </c>
    </row>
    <row r="22" spans="11:15">
      <c r="K22" t="s">
        <v>23</v>
      </c>
      <c r="L22" t="s">
        <v>15</v>
      </c>
      <c r="M22" t="s">
        <v>16</v>
      </c>
    </row>
    <row r="23" spans="11:15">
      <c r="K23">
        <v>0</v>
      </c>
      <c r="L23" s="4">
        <f>M14</f>
        <v>5.1139433523068369</v>
      </c>
      <c r="M23" s="4">
        <f>O14</f>
        <v>4.6989700043360187</v>
      </c>
    </row>
    <row r="24" spans="11:15">
      <c r="K24">
        <v>15</v>
      </c>
      <c r="L24" s="4">
        <f>M15</f>
        <v>5.2552725051033065</v>
      </c>
      <c r="M24" s="4">
        <f>O15</f>
        <v>4.7442929831226763</v>
      </c>
    </row>
    <row r="25" spans="11:15">
      <c r="K25">
        <v>30</v>
      </c>
      <c r="L25" s="4">
        <f>M16</f>
        <v>5.1319392952104241</v>
      </c>
      <c r="M25" s="4">
        <f>O16</f>
        <v>4.7781512503836439</v>
      </c>
    </row>
    <row r="26" spans="11:15">
      <c r="K26">
        <v>45</v>
      </c>
      <c r="L26">
        <v>5.45</v>
      </c>
      <c r="M26">
        <v>4.84</v>
      </c>
    </row>
    <row r="27" spans="11:15">
      <c r="K27">
        <v>60</v>
      </c>
      <c r="L27">
        <v>6.13</v>
      </c>
      <c r="M27">
        <v>4.95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Bhogendra Rayamajhi</dc:creator>
  <cp:lastModifiedBy>Bhogendra Rayamajhi</cp:lastModifiedBy>
  <dcterms:created xsi:type="dcterms:W3CDTF">2017-03-30T14:32:39Z</dcterms:created>
  <dcterms:modified xsi:type="dcterms:W3CDTF">2017-06-01T14:35:07Z</dcterms:modified>
</cp:coreProperties>
</file>